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maikol/Desktop/ PROYECTO ELÉCTRICO 23/DOCUMENTOS LICITACIÓN/licitacinnuevosalimentadoresclubprovidencia/"/>
    </mc:Choice>
  </mc:AlternateContent>
  <xr:revisionPtr revIDLastSave="0" documentId="13_ncr:1_{A1D98FE5-A868-CF4F-A0BB-B9967A59200B}" xr6:coauthVersionLast="47" xr6:coauthVersionMax="47" xr10:uidLastSave="{00000000-0000-0000-0000-000000000000}"/>
  <bookViews>
    <workbookView xWindow="30240" yWindow="500" windowWidth="35360" windowHeight="21100" xr2:uid="{00000000-000D-0000-FFFF-FFFF00000000}"/>
  </bookViews>
  <sheets>
    <sheet name="PRESUPUESTO" sheetId="1" r:id="rId1"/>
  </sheets>
  <definedNames>
    <definedName name="_xlnm.Print_Area" localSheetId="0">PRESUPUESTO!$A$1:$AA$64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X18" i="1"/>
  <c r="X19" i="1" s="1"/>
  <c r="X43" i="1"/>
  <c r="X33" i="1"/>
  <c r="X34" i="1"/>
  <c r="X35" i="1"/>
  <c r="S50" i="1"/>
  <c r="X49" i="1"/>
  <c r="X48" i="1"/>
  <c r="X47" i="1"/>
  <c r="S45" i="1"/>
  <c r="X44" i="1"/>
  <c r="X45" i="1" s="1"/>
  <c r="X50" i="1" l="1"/>
  <c r="X40" i="1" l="1"/>
  <c r="X39" i="1"/>
  <c r="X38" i="1"/>
  <c r="X32" i="1"/>
  <c r="X31" i="1"/>
  <c r="X30" i="1"/>
  <c r="X27" i="1"/>
  <c r="X26" i="1"/>
  <c r="X25" i="1"/>
  <c r="X22" i="1"/>
  <c r="X21" i="1"/>
  <c r="X15" i="1"/>
  <c r="S41" i="1"/>
  <c r="S36" i="1"/>
  <c r="S28" i="1"/>
  <c r="S23" i="1"/>
  <c r="S16" i="1"/>
  <c r="X41" i="1" l="1"/>
  <c r="X36" i="1"/>
  <c r="X28" i="1"/>
  <c r="X23" i="1"/>
  <c r="X16" i="1"/>
  <c r="X54" i="1" l="1"/>
  <c r="X55" i="1" s="1"/>
  <c r="X56" i="1" s="1"/>
  <c r="X57" i="1" s="1"/>
  <c r="X58" i="1" l="1"/>
  <c r="X59" i="1" s="1"/>
</calcChain>
</file>

<file path=xl/sharedStrings.xml><?xml version="1.0" encoding="utf-8"?>
<sst xmlns="http://schemas.openxmlformats.org/spreadsheetml/2006/main" count="87" uniqueCount="56">
  <si>
    <t>GASTOS GENERALES %</t>
  </si>
  <si>
    <t>UTILIDADES %</t>
  </si>
  <si>
    <t>TOTAL NETO</t>
  </si>
  <si>
    <t>Obra:</t>
  </si>
  <si>
    <t>Fecha:</t>
  </si>
  <si>
    <t>Empresa:</t>
  </si>
  <si>
    <t>ITEM</t>
  </si>
  <si>
    <t>PARTIDAS</t>
  </si>
  <si>
    <t>UNIDAD</t>
  </si>
  <si>
    <t>CANTIDAD</t>
  </si>
  <si>
    <t>P. UNITARIO</t>
  </si>
  <si>
    <t>TOTAL</t>
  </si>
  <si>
    <t>Plazo</t>
  </si>
  <si>
    <t>días</t>
  </si>
  <si>
    <t>N° Revisión</t>
  </si>
  <si>
    <t>TOTAL + IVA</t>
  </si>
  <si>
    <t>IVA</t>
  </si>
  <si>
    <t>SUBTOTAL</t>
  </si>
  <si>
    <t>INSTALACIONES DE FAENAS</t>
  </si>
  <si>
    <t>Instalaciones de faenas provisorias</t>
  </si>
  <si>
    <t xml:space="preserve">TABLEROS ELÉCTRICOS </t>
  </si>
  <si>
    <t>ALIMENTADORES</t>
  </si>
  <si>
    <t>CANALIZACIONES</t>
  </si>
  <si>
    <t>Instalación de escalerilla 300x100</t>
  </si>
  <si>
    <t>SUBTOTAL ITEM</t>
  </si>
  <si>
    <t xml:space="preserve">Cable RZ1-K 90mm2 </t>
  </si>
  <si>
    <t xml:space="preserve">Cable RZ1-K 50mm2 </t>
  </si>
  <si>
    <t>Reemplazo tablero general S/E A</t>
  </si>
  <si>
    <t>Suminitro e instalación nuevo tablero cocina n°1</t>
  </si>
  <si>
    <t>Suministro e instalación nuevo tablero portería n°1</t>
  </si>
  <si>
    <t>GL</t>
  </si>
  <si>
    <t>Prueba de funcionamiento de instalación</t>
  </si>
  <si>
    <t>Declaración e inscripción SEC</t>
  </si>
  <si>
    <t>Suministro e instalación nuevo tablero general auxiliar cocina</t>
  </si>
  <si>
    <t>Instalación C.A.G. 110mm</t>
  </si>
  <si>
    <t>Instalación banco de ducto 3x140mm</t>
  </si>
  <si>
    <t>Planos Eléctricos</t>
  </si>
  <si>
    <t>Aseo y limpieza final</t>
  </si>
  <si>
    <t xml:space="preserve">Itemizado Licitación Eléctrica </t>
  </si>
  <si>
    <t>.-01</t>
  </si>
  <si>
    <t>Alimentación nuevas cargas Club Providencia</t>
  </si>
  <si>
    <t>Tipo de Obra:</t>
  </si>
  <si>
    <t>Obra Mayor</t>
  </si>
  <si>
    <t>UNI</t>
  </si>
  <si>
    <t>ML</t>
  </si>
  <si>
    <t>Botadero de escombros</t>
  </si>
  <si>
    <t>INSCRIPCIONES Y PRUEBA DE FUNCIONAMIENTO</t>
  </si>
  <si>
    <t>OBRAS PREVIAS</t>
  </si>
  <si>
    <t>Demoliciones o retiros.</t>
  </si>
  <si>
    <t>Corridos</t>
  </si>
  <si>
    <t xml:space="preserve">COSTOS DIRECTOS DE OBRA </t>
  </si>
  <si>
    <t>Instalación de Cabo de vida (interior cancha Multiple)</t>
  </si>
  <si>
    <t>Retiro de tablero existente cocina n°1</t>
  </si>
  <si>
    <t>Retiro de tablero existente portería n°1</t>
  </si>
  <si>
    <t>ASEO, MANTENCIÓN  Y LIMPIEZA PARA ENTREGA FINAL.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</si>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</sst>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/>
    <xf numFmtId="0" fontId="0" fillId="4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0" xfId="0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41" xfId="0" applyBorder="1" applyAlignment="1">
      <alignment horizontal="center"/>
    </xf>
    <xf numFmtId="164" fontId="0" fillId="3" borderId="17" xfId="1" applyFont="1" applyFill="1" applyBorder="1" applyAlignment="1">
      <alignment horizontal="center"/>
    </xf>
    <xf numFmtId="164" fontId="0" fillId="3" borderId="18" xfId="1" applyFont="1" applyFill="1" applyBorder="1" applyAlignment="1">
      <alignment horizontal="center"/>
    </xf>
    <xf numFmtId="164" fontId="0" fillId="3" borderId="19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64" fontId="0" fillId="0" borderId="34" xfId="1" applyFont="1" applyBorder="1" applyAlignment="1">
      <alignment horizontal="center"/>
    </xf>
    <xf numFmtId="164" fontId="0" fillId="0" borderId="35" xfId="1" applyFont="1" applyBorder="1" applyAlignment="1">
      <alignment horizontal="center"/>
    </xf>
    <xf numFmtId="164" fontId="0" fillId="0" borderId="33" xfId="1" applyFont="1" applyBorder="1" applyAlignment="1">
      <alignment horizontal="center"/>
    </xf>
    <xf numFmtId="164" fontId="0" fillId="0" borderId="9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41" xfId="1" applyFont="1" applyBorder="1" applyAlignment="1">
      <alignment horizontal="center"/>
    </xf>
    <xf numFmtId="164" fontId="0" fillId="0" borderId="42" xfId="1" applyFont="1" applyBorder="1" applyAlignment="1">
      <alignment horizontal="center"/>
    </xf>
    <xf numFmtId="164" fontId="0" fillId="0" borderId="40" xfId="1" applyFont="1" applyBorder="1" applyAlignment="1">
      <alignment horizontal="center"/>
    </xf>
    <xf numFmtId="164" fontId="0" fillId="0" borderId="28" xfId="1" applyFon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164" fontId="0" fillId="0" borderId="11" xfId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38" xfId="1" applyFont="1" applyBorder="1" applyAlignment="1">
      <alignment horizontal="center"/>
    </xf>
    <xf numFmtId="164" fontId="0" fillId="4" borderId="20" xfId="1" applyFont="1" applyFill="1" applyBorder="1" applyAlignment="1">
      <alignment horizontal="center"/>
    </xf>
    <xf numFmtId="164" fontId="0" fillId="4" borderId="21" xfId="1" applyFont="1" applyFill="1" applyBorder="1" applyAlignment="1">
      <alignment horizontal="center"/>
    </xf>
    <xf numFmtId="164" fontId="0" fillId="4" borderId="22" xfId="1" applyFont="1" applyFill="1" applyBorder="1" applyAlignment="1">
      <alignment horizontal="center"/>
    </xf>
    <xf numFmtId="164" fontId="0" fillId="0" borderId="36" xfId="1" applyFont="1" applyBorder="1" applyAlignment="1">
      <alignment horizontal="center"/>
    </xf>
    <xf numFmtId="164" fontId="0" fillId="0" borderId="43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9" fontId="0" fillId="0" borderId="3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3" xfId="1" applyFont="1" applyBorder="1" applyAlignment="1">
      <alignment horizontal="center"/>
    </xf>
    <xf numFmtId="164" fontId="0" fillId="0" borderId="24" xfId="1" applyFont="1" applyBorder="1" applyAlignment="1">
      <alignment horizontal="center"/>
    </xf>
    <xf numFmtId="164" fontId="0" fillId="0" borderId="25" xfId="1" applyFont="1" applyBorder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122464</xdr:rowOff>
    </xdr:from>
    <xdr:to>
      <xdr:col>6</xdr:col>
      <xdr:colOff>283883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21AD1F-E4A5-4DBD-9B77-4971DCA3A9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49" y="122464"/>
          <a:ext cx="2000251" cy="87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B64"/>
  <sheetViews>
    <sheetView showGridLines="0" tabSelected="1" view="pageBreakPreview" zoomScale="125" zoomScaleNormal="60" zoomScaleSheetLayoutView="80" workbookViewId="0">
      <selection activeCell="V8" sqref="V8"/>
    </sheetView>
  </sheetViews>
  <sheetFormatPr baseColWidth="10" defaultRowHeight="15" x14ac:dyDescent="0.2"/>
  <cols>
    <col min="1" max="1" width="1.6640625" style="3" customWidth="1"/>
    <col min="2" max="3" width="3.5" customWidth="1"/>
    <col min="4" max="8" width="6.5" customWidth="1"/>
    <col min="9" max="9" width="6.5" style="1" customWidth="1"/>
    <col min="10" max="10" width="6.5" style="2" customWidth="1"/>
    <col min="11" max="39" width="6.5" customWidth="1"/>
  </cols>
  <sheetData>
    <row r="5" spans="2:28" x14ac:dyDescent="0.2">
      <c r="I5"/>
      <c r="J5"/>
    </row>
    <row r="6" spans="2:28" ht="17.25" customHeight="1" x14ac:dyDescent="0.2">
      <c r="B6" s="32" t="s">
        <v>38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2:28" ht="17.25" customHeight="1" thickBo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ht="15.75" customHeight="1" thickBot="1" x14ac:dyDescent="0.25">
      <c r="B8" s="33" t="s">
        <v>3</v>
      </c>
      <c r="C8" s="34"/>
      <c r="D8" s="35"/>
      <c r="E8" s="33" t="s">
        <v>40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T8" s="33" t="s">
        <v>12</v>
      </c>
      <c r="U8" s="34"/>
      <c r="V8" s="6">
        <v>50</v>
      </c>
      <c r="W8" s="39" t="s">
        <v>13</v>
      </c>
      <c r="X8" s="40"/>
      <c r="Y8" s="39" t="s">
        <v>49</v>
      </c>
      <c r="Z8" s="40"/>
    </row>
    <row r="9" spans="2:28" ht="15.75" customHeight="1" thickBot="1" x14ac:dyDescent="0.25">
      <c r="B9" s="33" t="s">
        <v>4</v>
      </c>
      <c r="C9" s="34"/>
      <c r="D9" s="35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T9" s="33" t="s">
        <v>14</v>
      </c>
      <c r="U9" s="35"/>
      <c r="V9" s="41" t="s">
        <v>39</v>
      </c>
      <c r="W9" s="34"/>
      <c r="X9" s="34"/>
      <c r="Y9" s="34"/>
      <c r="Z9" s="35"/>
    </row>
    <row r="10" spans="2:28" ht="15.75" customHeight="1" thickBot="1" x14ac:dyDescent="0.25">
      <c r="B10" s="33" t="s">
        <v>5</v>
      </c>
      <c r="C10" s="34"/>
      <c r="D10" s="35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2:28" ht="15.75" customHeight="1" thickBot="1" x14ac:dyDescent="0.25">
      <c r="B11" s="33" t="s">
        <v>41</v>
      </c>
      <c r="C11" s="34"/>
      <c r="D11" s="35"/>
      <c r="E11" s="33" t="s">
        <v>42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</row>
    <row r="12" spans="2:28" s="3" customFormat="1" ht="16" thickBo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2:28" ht="15.75" customHeight="1" thickBot="1" x14ac:dyDescent="0.25">
      <c r="B13" s="36" t="s">
        <v>6</v>
      </c>
      <c r="C13" s="37"/>
      <c r="D13" s="36" t="s">
        <v>7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7"/>
      <c r="Q13" s="36" t="s">
        <v>8</v>
      </c>
      <c r="R13" s="37"/>
      <c r="S13" s="36" t="s">
        <v>9</v>
      </c>
      <c r="T13" s="37"/>
      <c r="U13" s="36" t="s">
        <v>10</v>
      </c>
      <c r="V13" s="38"/>
      <c r="W13" s="38"/>
      <c r="X13" s="36" t="s">
        <v>11</v>
      </c>
      <c r="Y13" s="38"/>
      <c r="Z13" s="37"/>
    </row>
    <row r="14" spans="2:28" ht="15.75" customHeight="1" thickBot="1" x14ac:dyDescent="0.25">
      <c r="B14" s="7">
        <v>1</v>
      </c>
      <c r="C14" s="8"/>
      <c r="D14" s="7" t="s">
        <v>18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8"/>
      <c r="Q14" s="7"/>
      <c r="R14" s="8"/>
      <c r="S14" s="7"/>
      <c r="T14" s="8"/>
      <c r="U14" s="7"/>
      <c r="V14" s="22"/>
      <c r="W14" s="8"/>
      <c r="X14" s="64"/>
      <c r="Y14" s="65"/>
      <c r="Z14" s="66"/>
    </row>
    <row r="15" spans="2:28" ht="15.75" customHeight="1" thickBot="1" x14ac:dyDescent="0.25">
      <c r="B15" s="21">
        <v>1.1000000000000001</v>
      </c>
      <c r="C15" s="10"/>
      <c r="D15" s="23" t="s">
        <v>19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9" t="s">
        <v>30</v>
      </c>
      <c r="R15" s="10"/>
      <c r="S15" s="9"/>
      <c r="T15" s="10"/>
      <c r="U15" s="67">
        <v>0</v>
      </c>
      <c r="V15" s="68"/>
      <c r="W15" s="82"/>
      <c r="X15" s="67">
        <f>+S15*U15</f>
        <v>0</v>
      </c>
      <c r="Y15" s="68"/>
      <c r="Z15" s="69"/>
    </row>
    <row r="16" spans="2:28" ht="15.75" customHeight="1" thickBo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1" t="s">
        <v>6</v>
      </c>
      <c r="R16" s="12"/>
      <c r="S16" s="62">
        <f>+B14</f>
        <v>1</v>
      </c>
      <c r="T16" s="62"/>
      <c r="U16" s="70" t="s">
        <v>24</v>
      </c>
      <c r="V16" s="71"/>
      <c r="W16" s="72"/>
      <c r="X16" s="89">
        <f>+SUM(X15:Z15)</f>
        <v>0</v>
      </c>
      <c r="Y16" s="90"/>
      <c r="Z16" s="91"/>
    </row>
    <row r="17" spans="2:28" ht="15.75" customHeight="1" thickBot="1" x14ac:dyDescent="0.25">
      <c r="B17" s="7">
        <v>2</v>
      </c>
      <c r="C17" s="8"/>
      <c r="D17" s="7" t="s">
        <v>47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8"/>
      <c r="Q17" s="7"/>
      <c r="R17" s="8"/>
      <c r="S17" s="7"/>
      <c r="T17" s="8"/>
      <c r="U17" s="7"/>
      <c r="V17" s="22"/>
      <c r="W17" s="8"/>
      <c r="X17" s="64"/>
      <c r="Y17" s="65"/>
      <c r="Z17" s="66"/>
    </row>
    <row r="18" spans="2:28" ht="15.75" customHeight="1" thickBot="1" x14ac:dyDescent="0.25">
      <c r="B18" s="21">
        <v>2.1</v>
      </c>
      <c r="C18" s="10"/>
      <c r="D18" s="23" t="s">
        <v>48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9" t="s">
        <v>30</v>
      </c>
      <c r="R18" s="10"/>
      <c r="S18" s="9"/>
      <c r="T18" s="10"/>
      <c r="U18" s="67">
        <v>0</v>
      </c>
      <c r="V18" s="68"/>
      <c r="W18" s="82"/>
      <c r="X18" s="67">
        <f>+S18*U18</f>
        <v>0</v>
      </c>
      <c r="Y18" s="68"/>
      <c r="Z18" s="69"/>
    </row>
    <row r="19" spans="2:28" ht="15.75" customHeight="1" thickBot="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1" t="s">
        <v>6</v>
      </c>
      <c r="R19" s="12"/>
      <c r="S19" s="62">
        <f>+B17</f>
        <v>2</v>
      </c>
      <c r="T19" s="62"/>
      <c r="U19" s="70" t="s">
        <v>24</v>
      </c>
      <c r="V19" s="71"/>
      <c r="W19" s="72"/>
      <c r="X19" s="89">
        <f>+SUM(X18:Z18)</f>
        <v>0</v>
      </c>
      <c r="Y19" s="90"/>
      <c r="Z19" s="91"/>
    </row>
    <row r="20" spans="2:28" ht="15.75" customHeight="1" thickBot="1" x14ac:dyDescent="0.25">
      <c r="B20" s="7">
        <v>3</v>
      </c>
      <c r="C20" s="8"/>
      <c r="D20" s="7" t="s">
        <v>21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8"/>
      <c r="Q20" s="7"/>
      <c r="R20" s="8"/>
      <c r="S20" s="7"/>
      <c r="T20" s="8"/>
      <c r="U20" s="7"/>
      <c r="V20" s="22"/>
      <c r="W20" s="8"/>
      <c r="X20" s="64"/>
      <c r="Y20" s="65"/>
      <c r="Z20" s="66"/>
    </row>
    <row r="21" spans="2:28" s="3" customFormat="1" ht="15.75" customHeight="1" x14ac:dyDescent="0.2">
      <c r="B21" s="18">
        <v>3.1</v>
      </c>
      <c r="C21" s="14"/>
      <c r="D21" s="26" t="s">
        <v>25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13" t="s">
        <v>44</v>
      </c>
      <c r="R21" s="14"/>
      <c r="S21" s="13"/>
      <c r="T21" s="14"/>
      <c r="U21" s="73">
        <v>0</v>
      </c>
      <c r="V21" s="74"/>
      <c r="W21" s="75"/>
      <c r="X21" s="73">
        <f>+S21*U21</f>
        <v>0</v>
      </c>
      <c r="Y21" s="74"/>
      <c r="Z21" s="92"/>
      <c r="AA21"/>
      <c r="AB21"/>
    </row>
    <row r="22" spans="2:28" s="3" customFormat="1" ht="15.75" customHeight="1" thickBot="1" x14ac:dyDescent="0.25">
      <c r="B22" s="19">
        <v>3.2</v>
      </c>
      <c r="C22" s="20"/>
      <c r="D22" s="29" t="s">
        <v>26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1"/>
      <c r="Q22" s="15" t="s">
        <v>44</v>
      </c>
      <c r="R22" s="16"/>
      <c r="S22" s="63"/>
      <c r="T22" s="20"/>
      <c r="U22" s="79">
        <v>0</v>
      </c>
      <c r="V22" s="80"/>
      <c r="W22" s="81"/>
      <c r="X22" s="93">
        <f t="shared" ref="X22" si="0">+S22*U22</f>
        <v>0</v>
      </c>
      <c r="Y22" s="94"/>
      <c r="Z22" s="95"/>
      <c r="AA22"/>
      <c r="AB22"/>
    </row>
    <row r="23" spans="2:28" ht="15.75" customHeight="1" thickBo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1" t="s">
        <v>6</v>
      </c>
      <c r="R23" s="12"/>
      <c r="S23" s="62">
        <f>+B20</f>
        <v>3</v>
      </c>
      <c r="T23" s="62"/>
      <c r="U23" s="70" t="s">
        <v>24</v>
      </c>
      <c r="V23" s="71"/>
      <c r="W23" s="72"/>
      <c r="X23" s="89">
        <f>+SUM(X21:Z22)</f>
        <v>0</v>
      </c>
      <c r="Y23" s="90"/>
      <c r="Z23" s="91"/>
    </row>
    <row r="24" spans="2:28" s="3" customFormat="1" ht="15.75" customHeight="1" thickBot="1" x14ac:dyDescent="0.25">
      <c r="B24" s="42">
        <v>4</v>
      </c>
      <c r="C24" s="43"/>
      <c r="D24" s="7" t="s">
        <v>22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8"/>
      <c r="Q24" s="7"/>
      <c r="R24" s="8"/>
      <c r="S24" s="7"/>
      <c r="T24" s="8"/>
      <c r="U24" s="7"/>
      <c r="V24" s="22"/>
      <c r="W24" s="8"/>
      <c r="X24" s="64"/>
      <c r="Y24" s="65"/>
      <c r="Z24" s="66"/>
      <c r="AA24"/>
      <c r="AB24"/>
    </row>
    <row r="25" spans="2:28" s="3" customFormat="1" ht="15.75" customHeight="1" x14ac:dyDescent="0.2">
      <c r="B25" s="18">
        <v>4.0999999999999996</v>
      </c>
      <c r="C25" s="57"/>
      <c r="D25" s="47" t="s">
        <v>23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13" t="s">
        <v>44</v>
      </c>
      <c r="R25" s="14"/>
      <c r="S25" s="13"/>
      <c r="T25" s="14"/>
      <c r="U25" s="73">
        <v>0</v>
      </c>
      <c r="V25" s="74"/>
      <c r="W25" s="75"/>
      <c r="X25" s="73">
        <f>+S25*U25</f>
        <v>0</v>
      </c>
      <c r="Y25" s="74"/>
      <c r="Z25" s="92"/>
      <c r="AA25"/>
      <c r="AB25"/>
    </row>
    <row r="26" spans="2:28" ht="15.75" customHeight="1" x14ac:dyDescent="0.2">
      <c r="B26" s="44">
        <v>4.2</v>
      </c>
      <c r="C26" s="45"/>
      <c r="D26" s="48" t="s">
        <v>34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54" t="s">
        <v>44</v>
      </c>
      <c r="R26" s="55"/>
      <c r="S26" s="52"/>
      <c r="T26" s="53"/>
      <c r="U26" s="76">
        <v>0</v>
      </c>
      <c r="V26" s="77"/>
      <c r="W26" s="78"/>
      <c r="X26" s="86">
        <f t="shared" ref="X26:X27" si="1">+S26*U26</f>
        <v>0</v>
      </c>
      <c r="Y26" s="87"/>
      <c r="Z26" s="88"/>
    </row>
    <row r="27" spans="2:28" ht="15.75" customHeight="1" thickBot="1" x14ac:dyDescent="0.25">
      <c r="B27" s="19">
        <v>4.3</v>
      </c>
      <c r="C27" s="56"/>
      <c r="D27" s="51" t="s">
        <v>35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1"/>
      <c r="Q27" s="15" t="s">
        <v>44</v>
      </c>
      <c r="R27" s="16"/>
      <c r="S27" s="63"/>
      <c r="T27" s="20"/>
      <c r="U27" s="79">
        <v>0</v>
      </c>
      <c r="V27" s="80"/>
      <c r="W27" s="81"/>
      <c r="X27" s="93">
        <f t="shared" si="1"/>
        <v>0</v>
      </c>
      <c r="Y27" s="94"/>
      <c r="Z27" s="95"/>
    </row>
    <row r="28" spans="2:28" ht="15.75" customHeight="1" thickBo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1" t="s">
        <v>6</v>
      </c>
      <c r="R28" s="12"/>
      <c r="S28" s="62">
        <f>+B24</f>
        <v>4</v>
      </c>
      <c r="T28" s="62"/>
      <c r="U28" s="70" t="s">
        <v>24</v>
      </c>
      <c r="V28" s="71"/>
      <c r="W28" s="72"/>
      <c r="X28" s="89">
        <f>+SUM(X25:Z27)</f>
        <v>0</v>
      </c>
      <c r="Y28" s="90"/>
      <c r="Z28" s="91"/>
    </row>
    <row r="29" spans="2:28" s="3" customFormat="1" ht="15.75" customHeight="1" thickBot="1" x14ac:dyDescent="0.25">
      <c r="B29" s="58">
        <v>5</v>
      </c>
      <c r="C29" s="59"/>
      <c r="D29" s="7" t="s">
        <v>20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8"/>
      <c r="Q29" s="7"/>
      <c r="R29" s="8"/>
      <c r="S29" s="7"/>
      <c r="T29" s="8"/>
      <c r="U29" s="7"/>
      <c r="V29" s="22"/>
      <c r="W29" s="8"/>
      <c r="X29" s="64"/>
      <c r="Y29" s="65"/>
      <c r="Z29" s="66"/>
      <c r="AA29"/>
      <c r="AB29"/>
    </row>
    <row r="30" spans="2:28" s="3" customFormat="1" ht="15.75" customHeight="1" x14ac:dyDescent="0.2">
      <c r="B30" s="60">
        <v>5.0999999999999996</v>
      </c>
      <c r="C30" s="61"/>
      <c r="D30" s="46" t="s">
        <v>33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13" t="s">
        <v>43</v>
      </c>
      <c r="R30" s="14"/>
      <c r="S30" s="13"/>
      <c r="T30" s="14"/>
      <c r="U30" s="73">
        <v>0</v>
      </c>
      <c r="V30" s="74"/>
      <c r="W30" s="75"/>
      <c r="X30" s="73">
        <f>+S30*U30</f>
        <v>0</v>
      </c>
      <c r="Y30" s="74"/>
      <c r="Z30" s="92"/>
      <c r="AA30"/>
      <c r="AB30"/>
    </row>
    <row r="31" spans="2:28" s="3" customFormat="1" ht="15.75" customHeight="1" x14ac:dyDescent="0.2">
      <c r="B31" s="96">
        <v>5.2</v>
      </c>
      <c r="C31" s="97"/>
      <c r="D31" s="98" t="s">
        <v>27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  <c r="Q31" s="52" t="s">
        <v>43</v>
      </c>
      <c r="R31" s="53"/>
      <c r="S31" s="52"/>
      <c r="T31" s="53"/>
      <c r="U31" s="76">
        <v>0</v>
      </c>
      <c r="V31" s="77"/>
      <c r="W31" s="78"/>
      <c r="X31" s="86">
        <f t="shared" ref="X31:X32" si="2">+S31*U31</f>
        <v>0</v>
      </c>
      <c r="Y31" s="87"/>
      <c r="Z31" s="88"/>
      <c r="AA31"/>
      <c r="AB31"/>
    </row>
    <row r="32" spans="2:28" s="3" customFormat="1" ht="15.75" customHeight="1" x14ac:dyDescent="0.2">
      <c r="B32" s="96">
        <v>5.3</v>
      </c>
      <c r="C32" s="97"/>
      <c r="D32" s="98" t="s">
        <v>28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0"/>
      <c r="Q32" s="52" t="s">
        <v>43</v>
      </c>
      <c r="R32" s="53"/>
      <c r="S32" s="52"/>
      <c r="T32" s="53"/>
      <c r="U32" s="76">
        <v>0</v>
      </c>
      <c r="V32" s="77"/>
      <c r="W32" s="78"/>
      <c r="X32" s="86">
        <f t="shared" si="2"/>
        <v>0</v>
      </c>
      <c r="Y32" s="87"/>
      <c r="Z32" s="88"/>
      <c r="AA32"/>
      <c r="AB32"/>
    </row>
    <row r="33" spans="2:28" s="3" customFormat="1" ht="15.75" customHeight="1" x14ac:dyDescent="0.2">
      <c r="B33" s="96">
        <v>5.4</v>
      </c>
      <c r="C33" s="97"/>
      <c r="D33" s="83" t="s">
        <v>29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  <c r="Q33" s="52" t="s">
        <v>43</v>
      </c>
      <c r="R33" s="53"/>
      <c r="S33" s="52"/>
      <c r="T33" s="53"/>
      <c r="U33" s="76">
        <v>0</v>
      </c>
      <c r="V33" s="77"/>
      <c r="W33" s="78"/>
      <c r="X33" s="86">
        <f t="shared" ref="X33:X35" si="3">+S33*U33</f>
        <v>0</v>
      </c>
      <c r="Y33" s="87"/>
      <c r="Z33" s="88"/>
      <c r="AA33"/>
      <c r="AB33"/>
    </row>
    <row r="34" spans="2:28" s="3" customFormat="1" ht="15.75" customHeight="1" x14ac:dyDescent="0.2">
      <c r="B34" s="96">
        <v>5.5</v>
      </c>
      <c r="C34" s="97"/>
      <c r="D34" s="98" t="s">
        <v>52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0"/>
      <c r="Q34" s="52" t="s">
        <v>43</v>
      </c>
      <c r="R34" s="53"/>
      <c r="S34" s="52"/>
      <c r="T34" s="53"/>
      <c r="U34" s="76">
        <v>0</v>
      </c>
      <c r="V34" s="77"/>
      <c r="W34" s="78"/>
      <c r="X34" s="86">
        <f t="shared" si="3"/>
        <v>0</v>
      </c>
      <c r="Y34" s="87"/>
      <c r="Z34" s="88"/>
      <c r="AA34"/>
      <c r="AB34"/>
    </row>
    <row r="35" spans="2:28" s="3" customFormat="1" ht="15.75" customHeight="1" thickBot="1" x14ac:dyDescent="0.25">
      <c r="B35" s="99">
        <v>5.6</v>
      </c>
      <c r="C35" s="100"/>
      <c r="D35" s="109" t="s">
        <v>53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1"/>
      <c r="Q35" s="63" t="s">
        <v>43</v>
      </c>
      <c r="R35" s="20"/>
      <c r="S35" s="63"/>
      <c r="T35" s="20"/>
      <c r="U35" s="79">
        <v>0</v>
      </c>
      <c r="V35" s="80"/>
      <c r="W35" s="81"/>
      <c r="X35" s="93">
        <f t="shared" si="3"/>
        <v>0</v>
      </c>
      <c r="Y35" s="94"/>
      <c r="Z35" s="95"/>
      <c r="AA35"/>
      <c r="AB35"/>
    </row>
    <row r="36" spans="2:28" ht="15.75" customHeight="1" thickBot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1" t="s">
        <v>6</v>
      </c>
      <c r="R36" s="12"/>
      <c r="S36" s="62">
        <f>+B29</f>
        <v>5</v>
      </c>
      <c r="T36" s="62"/>
      <c r="U36" s="70" t="s">
        <v>24</v>
      </c>
      <c r="V36" s="71"/>
      <c r="W36" s="72"/>
      <c r="X36" s="89">
        <f>+SUM(X30:Z35)</f>
        <v>0</v>
      </c>
      <c r="Y36" s="90"/>
      <c r="Z36" s="91"/>
    </row>
    <row r="37" spans="2:28" ht="15.75" customHeight="1" thickBot="1" x14ac:dyDescent="0.25">
      <c r="B37" s="7">
        <v>6</v>
      </c>
      <c r="C37" s="8"/>
      <c r="D37" s="7" t="s">
        <v>46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8"/>
      <c r="Q37" s="7"/>
      <c r="R37" s="8"/>
      <c r="S37" s="7"/>
      <c r="T37" s="8"/>
      <c r="U37" s="7"/>
      <c r="V37" s="22"/>
      <c r="W37" s="8"/>
      <c r="X37" s="64"/>
      <c r="Y37" s="65"/>
      <c r="Z37" s="66"/>
    </row>
    <row r="38" spans="2:28" ht="15.75" customHeight="1" x14ac:dyDescent="0.2">
      <c r="B38" s="18">
        <v>6.1</v>
      </c>
      <c r="C38" s="14"/>
      <c r="D38" s="26" t="s">
        <v>36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  <c r="Q38" s="13" t="s">
        <v>30</v>
      </c>
      <c r="R38" s="14"/>
      <c r="S38" s="13"/>
      <c r="T38" s="14"/>
      <c r="U38" s="73">
        <v>0</v>
      </c>
      <c r="V38" s="74"/>
      <c r="W38" s="75"/>
      <c r="X38" s="73">
        <f>+S38*U38</f>
        <v>0</v>
      </c>
      <c r="Y38" s="74"/>
      <c r="Z38" s="92"/>
    </row>
    <row r="39" spans="2:28" ht="15.75" customHeight="1" x14ac:dyDescent="0.2">
      <c r="B39" s="44">
        <v>6.2</v>
      </c>
      <c r="C39" s="53"/>
      <c r="D39" s="112" t="s">
        <v>31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  <c r="Q39" s="113" t="s">
        <v>30</v>
      </c>
      <c r="R39" s="114"/>
      <c r="S39" s="113"/>
      <c r="T39" s="114"/>
      <c r="U39" s="115">
        <v>0</v>
      </c>
      <c r="V39" s="116"/>
      <c r="W39" s="117"/>
      <c r="X39" s="86">
        <f>+S39*U39</f>
        <v>0</v>
      </c>
      <c r="Y39" s="87"/>
      <c r="Z39" s="88"/>
    </row>
    <row r="40" spans="2:28" s="3" customFormat="1" ht="15.75" customHeight="1" thickBot="1" x14ac:dyDescent="0.25">
      <c r="B40" s="19">
        <v>6.3</v>
      </c>
      <c r="C40" s="20"/>
      <c r="D40" s="29" t="s">
        <v>32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/>
      <c r="Q40" s="63" t="s">
        <v>30</v>
      </c>
      <c r="R40" s="20"/>
      <c r="S40" s="63"/>
      <c r="T40" s="20"/>
      <c r="U40" s="79">
        <v>0</v>
      </c>
      <c r="V40" s="80"/>
      <c r="W40" s="81"/>
      <c r="X40" s="93">
        <f t="shared" ref="X40" si="4">+S40*U40</f>
        <v>0</v>
      </c>
      <c r="Y40" s="94"/>
      <c r="Z40" s="95"/>
      <c r="AA40"/>
      <c r="AB40"/>
    </row>
    <row r="41" spans="2:28" s="3" customFormat="1" ht="15.75" customHeight="1" thickBot="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07" t="s">
        <v>6</v>
      </c>
      <c r="R41" s="108"/>
      <c r="S41" s="107">
        <f>+B37</f>
        <v>6</v>
      </c>
      <c r="T41" s="108"/>
      <c r="U41" s="70" t="s">
        <v>24</v>
      </c>
      <c r="V41" s="71"/>
      <c r="W41" s="72"/>
      <c r="X41" s="89">
        <f>+SUM(X38:Z40)</f>
        <v>0</v>
      </c>
      <c r="Y41" s="90"/>
      <c r="Z41" s="91"/>
      <c r="AA41"/>
      <c r="AB41"/>
    </row>
    <row r="42" spans="2:28" ht="15.75" customHeight="1" thickBot="1" x14ac:dyDescent="0.25">
      <c r="B42" s="7">
        <v>7</v>
      </c>
      <c r="C42" s="8"/>
      <c r="D42" s="7" t="s">
        <v>54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8"/>
      <c r="Q42" s="7"/>
      <c r="R42" s="8"/>
      <c r="S42" s="7"/>
      <c r="T42" s="8"/>
      <c r="U42" s="7"/>
      <c r="V42" s="22"/>
      <c r="W42" s="8"/>
      <c r="X42" s="64"/>
      <c r="Y42" s="65"/>
      <c r="Z42" s="66"/>
    </row>
    <row r="43" spans="2:28" ht="15.75" customHeight="1" x14ac:dyDescent="0.2">
      <c r="B43" s="18">
        <v>7.1</v>
      </c>
      <c r="C43" s="14"/>
      <c r="D43" s="26" t="s">
        <v>37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13" t="s">
        <v>30</v>
      </c>
      <c r="R43" s="14"/>
      <c r="S43" s="13"/>
      <c r="T43" s="14"/>
      <c r="U43" s="73">
        <v>0</v>
      </c>
      <c r="V43" s="74"/>
      <c r="W43" s="75"/>
      <c r="X43" s="73">
        <f>+S43*U43</f>
        <v>0</v>
      </c>
      <c r="Y43" s="74"/>
      <c r="Z43" s="92"/>
    </row>
    <row r="44" spans="2:28" ht="15.75" customHeight="1" thickBot="1" x14ac:dyDescent="0.25">
      <c r="B44" s="19">
        <v>7.2</v>
      </c>
      <c r="C44" s="20"/>
      <c r="D44" s="29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1"/>
      <c r="Q44" s="15" t="s">
        <v>30</v>
      </c>
      <c r="R44" s="16"/>
      <c r="S44" s="63"/>
      <c r="T44" s="20"/>
      <c r="U44" s="79">
        <v>0</v>
      </c>
      <c r="V44" s="80"/>
      <c r="W44" s="81"/>
      <c r="X44" s="93">
        <f>+S44*U44</f>
        <v>0</v>
      </c>
      <c r="Y44" s="94"/>
      <c r="Z44" s="95"/>
    </row>
    <row r="45" spans="2:28" s="3" customFormat="1" ht="15.75" customHeight="1" thickBot="1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07" t="s">
        <v>6</v>
      </c>
      <c r="R45" s="108"/>
      <c r="S45" s="107">
        <f>+B42</f>
        <v>7</v>
      </c>
      <c r="T45" s="108"/>
      <c r="U45" s="70" t="s">
        <v>24</v>
      </c>
      <c r="V45" s="71"/>
      <c r="W45" s="72"/>
      <c r="X45" s="89">
        <f>+SUM(X44:Z44)</f>
        <v>0</v>
      </c>
      <c r="Y45" s="90"/>
      <c r="Z45" s="91"/>
      <c r="AA45"/>
      <c r="AB45"/>
    </row>
    <row r="46" spans="2:28" ht="15.75" customHeight="1" thickBot="1" x14ac:dyDescent="0.25">
      <c r="B46" s="7">
        <v>8</v>
      </c>
      <c r="C46" s="8"/>
      <c r="D46" s="7" t="s">
        <v>55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8"/>
      <c r="Q46" s="7"/>
      <c r="R46" s="8"/>
      <c r="S46" s="7"/>
      <c r="T46" s="8"/>
      <c r="U46" s="7"/>
      <c r="V46" s="22"/>
      <c r="W46" s="8"/>
      <c r="X46" s="64"/>
      <c r="Y46" s="65"/>
      <c r="Z46" s="66"/>
    </row>
    <row r="47" spans="2:28" ht="15.75" customHeight="1" x14ac:dyDescent="0.2">
      <c r="B47" s="18">
        <v>8.1</v>
      </c>
      <c r="C47" s="14"/>
      <c r="D47" s="26" t="s">
        <v>51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13"/>
      <c r="R47" s="14"/>
      <c r="S47" s="13"/>
      <c r="T47" s="14"/>
      <c r="U47" s="73">
        <v>0</v>
      </c>
      <c r="V47" s="74"/>
      <c r="W47" s="75"/>
      <c r="X47" s="73">
        <f>+S47*U47</f>
        <v>0</v>
      </c>
      <c r="Y47" s="74"/>
      <c r="Z47" s="92"/>
    </row>
    <row r="48" spans="2:28" ht="15.75" customHeight="1" x14ac:dyDescent="0.2">
      <c r="B48" s="44">
        <v>8.1999999999999993</v>
      </c>
      <c r="C48" s="53"/>
      <c r="D48" s="112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113"/>
      <c r="R48" s="114"/>
      <c r="S48" s="113"/>
      <c r="T48" s="114"/>
      <c r="U48" s="115">
        <v>0</v>
      </c>
      <c r="V48" s="116"/>
      <c r="W48" s="117"/>
      <c r="X48" s="86">
        <f>+S48*U48</f>
        <v>0</v>
      </c>
      <c r="Y48" s="87"/>
      <c r="Z48" s="88"/>
    </row>
    <row r="49" spans="2:28" s="3" customFormat="1" ht="15.75" customHeight="1" thickBot="1" x14ac:dyDescent="0.25">
      <c r="B49" s="19">
        <v>8.3000000000000007</v>
      </c>
      <c r="C49" s="20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63"/>
      <c r="R49" s="20"/>
      <c r="S49" s="63"/>
      <c r="T49" s="20"/>
      <c r="U49" s="79">
        <v>0</v>
      </c>
      <c r="V49" s="80"/>
      <c r="W49" s="81"/>
      <c r="X49" s="93">
        <f t="shared" ref="X49" si="5">+S49*U49</f>
        <v>0</v>
      </c>
      <c r="Y49" s="94"/>
      <c r="Z49" s="95"/>
      <c r="AA49"/>
      <c r="AB49"/>
    </row>
    <row r="50" spans="2:28" s="3" customFormat="1" ht="15.75" customHeight="1" thickBot="1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07" t="s">
        <v>6</v>
      </c>
      <c r="R50" s="108"/>
      <c r="S50" s="107">
        <f>+B46</f>
        <v>8</v>
      </c>
      <c r="T50" s="108"/>
      <c r="U50" s="70" t="s">
        <v>24</v>
      </c>
      <c r="V50" s="71"/>
      <c r="W50" s="72"/>
      <c r="X50" s="89">
        <f>+SUM(X47:Z49)</f>
        <v>0</v>
      </c>
      <c r="Y50" s="90"/>
      <c r="Z50" s="91"/>
      <c r="AA50"/>
      <c r="AB50"/>
    </row>
    <row r="51" spans="2:28" s="3" customFormat="1" ht="15.75" customHeight="1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/>
      <c r="AB51"/>
    </row>
    <row r="52" spans="2:28" s="3" customFormat="1" ht="15.75" customHeight="1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/>
      <c r="AB52"/>
    </row>
    <row r="53" spans="2:28" s="3" customFormat="1" ht="15.75" customHeight="1" thickBot="1" x14ac:dyDescent="0.25">
      <c r="B53" s="17"/>
      <c r="C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/>
      <c r="AB53"/>
    </row>
    <row r="54" spans="2:28" s="3" customFormat="1" ht="15.75" customHeight="1" thickBot="1" x14ac:dyDescent="0.25">
      <c r="B54" s="17"/>
      <c r="C54" s="17"/>
      <c r="J54" s="101" t="s">
        <v>50</v>
      </c>
      <c r="K54" s="102"/>
      <c r="L54" s="102"/>
      <c r="M54" s="102"/>
      <c r="N54" s="102"/>
      <c r="O54" s="102"/>
      <c r="P54" s="102"/>
      <c r="Q54" s="102"/>
      <c r="R54" s="102"/>
      <c r="S54" s="102"/>
      <c r="T54" s="103"/>
      <c r="U54" s="101" t="s">
        <v>17</v>
      </c>
      <c r="V54" s="102"/>
      <c r="W54" s="103"/>
      <c r="X54" s="104">
        <f>+SUM(X16+X23+X28+X36+X41)</f>
        <v>0</v>
      </c>
      <c r="Y54" s="105"/>
      <c r="Z54" s="106"/>
      <c r="AA54"/>
      <c r="AB54"/>
    </row>
    <row r="55" spans="2:28" s="3" customFormat="1" ht="15.75" customHeight="1" thickBot="1" x14ac:dyDescent="0.25">
      <c r="B55" s="17"/>
      <c r="C55" s="17"/>
      <c r="J55" s="101" t="s">
        <v>0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3"/>
      <c r="U55" s="101">
        <v>0</v>
      </c>
      <c r="V55" s="102"/>
      <c r="W55" s="103"/>
      <c r="X55" s="104">
        <f>+X54*U55</f>
        <v>0</v>
      </c>
      <c r="Y55" s="105"/>
      <c r="Z55" s="106"/>
      <c r="AA55"/>
      <c r="AB55"/>
    </row>
    <row r="56" spans="2:28" s="3" customFormat="1" ht="15.75" customHeight="1" thickBot="1" x14ac:dyDescent="0.25">
      <c r="B56" s="17"/>
      <c r="C56" s="17"/>
      <c r="J56" s="101" t="s">
        <v>1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3"/>
      <c r="U56" s="101">
        <v>0</v>
      </c>
      <c r="V56" s="102"/>
      <c r="W56" s="103"/>
      <c r="X56" s="104">
        <f>+(X54+X55)*U56</f>
        <v>0</v>
      </c>
      <c r="Y56" s="105"/>
      <c r="Z56" s="106"/>
      <c r="AA56"/>
      <c r="AB56"/>
    </row>
    <row r="57" spans="2:28" s="3" customFormat="1" ht="15.75" customHeight="1" thickBot="1" x14ac:dyDescent="0.25">
      <c r="B57" s="17"/>
      <c r="C57" s="17"/>
      <c r="J57" s="101" t="s">
        <v>2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3"/>
      <c r="U57" s="101">
        <v>0</v>
      </c>
      <c r="V57" s="102"/>
      <c r="W57" s="103"/>
      <c r="X57" s="104">
        <f>+SUM(X54:Z56)</f>
        <v>0</v>
      </c>
      <c r="Y57" s="105"/>
      <c r="Z57" s="106"/>
      <c r="AA57"/>
      <c r="AB57"/>
    </row>
    <row r="58" spans="2:28" s="3" customFormat="1" ht="15" customHeight="1" thickBot="1" x14ac:dyDescent="0.25">
      <c r="B58"/>
      <c r="C58"/>
      <c r="D58"/>
      <c r="E58"/>
      <c r="F58"/>
      <c r="G58"/>
      <c r="H58"/>
      <c r="I58"/>
      <c r="J58" s="101" t="s">
        <v>16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3"/>
      <c r="U58" s="101">
        <v>0.19</v>
      </c>
      <c r="V58" s="102"/>
      <c r="W58" s="103"/>
      <c r="X58" s="104">
        <f>+U58*X57</f>
        <v>0</v>
      </c>
      <c r="Y58" s="105"/>
      <c r="Z58" s="106"/>
      <c r="AA58"/>
      <c r="AB58"/>
    </row>
    <row r="59" spans="2:28" s="3" customFormat="1" ht="15" customHeight="1" thickBot="1" x14ac:dyDescent="0.25">
      <c r="B59"/>
      <c r="C59"/>
      <c r="D59"/>
      <c r="E59"/>
      <c r="F59"/>
      <c r="G59"/>
      <c r="H59"/>
      <c r="I59"/>
      <c r="J59" s="101" t="s">
        <v>15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3"/>
      <c r="U59" s="101" t="s">
        <v>11</v>
      </c>
      <c r="V59" s="102"/>
      <c r="W59" s="103"/>
      <c r="X59" s="104">
        <f>+X57+X58</f>
        <v>0</v>
      </c>
      <c r="Y59" s="105"/>
      <c r="Z59" s="106"/>
      <c r="AA59"/>
      <c r="AB59"/>
    </row>
    <row r="60" spans="2:28" s="3" customFormat="1" x14ac:dyDescent="0.2">
      <c r="B60"/>
      <c r="C60"/>
      <c r="D60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/>
      <c r="S60"/>
      <c r="T60"/>
      <c r="U60"/>
      <c r="V60"/>
      <c r="W60"/>
      <c r="X60"/>
      <c r="Y60"/>
      <c r="Z60"/>
      <c r="AA60"/>
      <c r="AB60"/>
    </row>
    <row r="61" spans="2:28" s="3" customFormat="1" x14ac:dyDescent="0.2"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28" s="3" customFormat="1" x14ac:dyDescent="0.2">
      <c r="D62" s="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2:28" s="3" customFormat="1" x14ac:dyDescent="0.2">
      <c r="D63" s="5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2:28" s="3" customFormat="1" x14ac:dyDescent="0.2">
      <c r="D64" s="5"/>
      <c r="I64" s="4"/>
      <c r="J64" s="2"/>
    </row>
  </sheetData>
  <mergeCells count="284">
    <mergeCell ref="X28:Z28"/>
    <mergeCell ref="X29:Z29"/>
    <mergeCell ref="X23:Z23"/>
    <mergeCell ref="X24:Z24"/>
    <mergeCell ref="X25:Z25"/>
    <mergeCell ref="B41:C41"/>
    <mergeCell ref="D41:P41"/>
    <mergeCell ref="Q41:R41"/>
    <mergeCell ref="B18:C18"/>
    <mergeCell ref="D18:P18"/>
    <mergeCell ref="Q18:R18"/>
    <mergeCell ref="S18:T18"/>
    <mergeCell ref="U18:W18"/>
    <mergeCell ref="X18:Z18"/>
    <mergeCell ref="X19:Z19"/>
    <mergeCell ref="X26:Z26"/>
    <mergeCell ref="X27:Z27"/>
    <mergeCell ref="U34:W34"/>
    <mergeCell ref="X34:Z34"/>
    <mergeCell ref="Q35:R35"/>
    <mergeCell ref="S35:T35"/>
    <mergeCell ref="D38:P38"/>
    <mergeCell ref="Q39:R39"/>
    <mergeCell ref="S39:T39"/>
    <mergeCell ref="D35:P35"/>
    <mergeCell ref="B43:C43"/>
    <mergeCell ref="D43:P43"/>
    <mergeCell ref="Q43:R43"/>
    <mergeCell ref="S43:T43"/>
    <mergeCell ref="U43:W43"/>
    <mergeCell ref="X43:Z43"/>
    <mergeCell ref="B48:C48"/>
    <mergeCell ref="D48:P48"/>
    <mergeCell ref="Q48:R48"/>
    <mergeCell ref="S48:T48"/>
    <mergeCell ref="U48:W48"/>
    <mergeCell ref="X48:Z48"/>
    <mergeCell ref="S41:T41"/>
    <mergeCell ref="U41:W41"/>
    <mergeCell ref="X41:Z41"/>
    <mergeCell ref="B40:C40"/>
    <mergeCell ref="D39:P39"/>
    <mergeCell ref="Q40:R40"/>
    <mergeCell ref="S40:T40"/>
    <mergeCell ref="U40:W40"/>
    <mergeCell ref="X40:Z40"/>
    <mergeCell ref="B39:C39"/>
    <mergeCell ref="U39:W39"/>
    <mergeCell ref="B49:C49"/>
    <mergeCell ref="D49:P49"/>
    <mergeCell ref="Q49:R49"/>
    <mergeCell ref="S49:T49"/>
    <mergeCell ref="U49:W49"/>
    <mergeCell ref="X49:Z49"/>
    <mergeCell ref="B46:C46"/>
    <mergeCell ref="D46:P46"/>
    <mergeCell ref="Q46:R46"/>
    <mergeCell ref="S46:T46"/>
    <mergeCell ref="U46:W46"/>
    <mergeCell ref="X46:Z46"/>
    <mergeCell ref="D47:P47"/>
    <mergeCell ref="Q47:R47"/>
    <mergeCell ref="S47:T47"/>
    <mergeCell ref="U47:W47"/>
    <mergeCell ref="X47:Z47"/>
    <mergeCell ref="B47:C47"/>
    <mergeCell ref="B50:C50"/>
    <mergeCell ref="D50:P50"/>
    <mergeCell ref="Q50:R50"/>
    <mergeCell ref="S50:T50"/>
    <mergeCell ref="U50:W50"/>
    <mergeCell ref="X50:Z50"/>
    <mergeCell ref="B42:C42"/>
    <mergeCell ref="D42:P42"/>
    <mergeCell ref="Q42:R42"/>
    <mergeCell ref="S42:T42"/>
    <mergeCell ref="U42:W42"/>
    <mergeCell ref="X42:Z42"/>
    <mergeCell ref="B44:C44"/>
    <mergeCell ref="D44:P44"/>
    <mergeCell ref="Q44:R44"/>
    <mergeCell ref="S44:T44"/>
    <mergeCell ref="U44:W44"/>
    <mergeCell ref="X44:Z44"/>
    <mergeCell ref="B45:C45"/>
    <mergeCell ref="D45:P45"/>
    <mergeCell ref="Q45:R45"/>
    <mergeCell ref="S45:T45"/>
    <mergeCell ref="U45:W45"/>
    <mergeCell ref="X45:Z45"/>
    <mergeCell ref="E63:Q63"/>
    <mergeCell ref="U57:W57"/>
    <mergeCell ref="J58:T58"/>
    <mergeCell ref="U58:W58"/>
    <mergeCell ref="J59:T59"/>
    <mergeCell ref="U59:W59"/>
    <mergeCell ref="X55:Z55"/>
    <mergeCell ref="B56:C56"/>
    <mergeCell ref="E62:Q62"/>
    <mergeCell ref="U56:W56"/>
    <mergeCell ref="X56:Z56"/>
    <mergeCell ref="X58:Z58"/>
    <mergeCell ref="X59:Z59"/>
    <mergeCell ref="B55:C55"/>
    <mergeCell ref="U55:W55"/>
    <mergeCell ref="X57:Z57"/>
    <mergeCell ref="J55:T55"/>
    <mergeCell ref="J56:T56"/>
    <mergeCell ref="J57:T57"/>
    <mergeCell ref="B54:C54"/>
    <mergeCell ref="E60:Q60"/>
    <mergeCell ref="U54:W54"/>
    <mergeCell ref="X54:Z54"/>
    <mergeCell ref="B53:C53"/>
    <mergeCell ref="Q53:R53"/>
    <mergeCell ref="S53:T53"/>
    <mergeCell ref="U53:W53"/>
    <mergeCell ref="X51:Z51"/>
    <mergeCell ref="B52:C52"/>
    <mergeCell ref="D52:P52"/>
    <mergeCell ref="Q52:R52"/>
    <mergeCell ref="S52:T52"/>
    <mergeCell ref="U52:W52"/>
    <mergeCell ref="X52:Z52"/>
    <mergeCell ref="B51:C51"/>
    <mergeCell ref="D51:P51"/>
    <mergeCell ref="Q51:R51"/>
    <mergeCell ref="S51:T51"/>
    <mergeCell ref="U51:W51"/>
    <mergeCell ref="B57:C57"/>
    <mergeCell ref="J54:T54"/>
    <mergeCell ref="X53:Z53"/>
    <mergeCell ref="X39:Z39"/>
    <mergeCell ref="D40:P40"/>
    <mergeCell ref="B38:C38"/>
    <mergeCell ref="S38:T38"/>
    <mergeCell ref="U38:W38"/>
    <mergeCell ref="X38:Z38"/>
    <mergeCell ref="Q38:R38"/>
    <mergeCell ref="B37:C37"/>
    <mergeCell ref="D37:P37"/>
    <mergeCell ref="S37:T37"/>
    <mergeCell ref="U37:W37"/>
    <mergeCell ref="X37:Z37"/>
    <mergeCell ref="B36:C36"/>
    <mergeCell ref="D36:P36"/>
    <mergeCell ref="S36:T36"/>
    <mergeCell ref="U36:W36"/>
    <mergeCell ref="X36:Z36"/>
    <mergeCell ref="Q36:R36"/>
    <mergeCell ref="Q37:R37"/>
    <mergeCell ref="X30:Z30"/>
    <mergeCell ref="X31:Z31"/>
    <mergeCell ref="X32:Z32"/>
    <mergeCell ref="U32:W32"/>
    <mergeCell ref="S31:T31"/>
    <mergeCell ref="S32:T32"/>
    <mergeCell ref="B31:C31"/>
    <mergeCell ref="B32:C32"/>
    <mergeCell ref="U35:W35"/>
    <mergeCell ref="X35:Z35"/>
    <mergeCell ref="D34:P34"/>
    <mergeCell ref="U31:W31"/>
    <mergeCell ref="D31:P31"/>
    <mergeCell ref="D32:P32"/>
    <mergeCell ref="B33:C33"/>
    <mergeCell ref="B34:C34"/>
    <mergeCell ref="B35:C35"/>
    <mergeCell ref="D33:P33"/>
    <mergeCell ref="Q33:R33"/>
    <mergeCell ref="S33:T33"/>
    <mergeCell ref="U33:W33"/>
    <mergeCell ref="X33:Z33"/>
    <mergeCell ref="Q34:R34"/>
    <mergeCell ref="S34:T34"/>
    <mergeCell ref="X16:Z16"/>
    <mergeCell ref="X20:Z20"/>
    <mergeCell ref="X21:Z21"/>
    <mergeCell ref="X22:Z22"/>
    <mergeCell ref="S28:T28"/>
    <mergeCell ref="S29:T29"/>
    <mergeCell ref="S30:T30"/>
    <mergeCell ref="U28:W28"/>
    <mergeCell ref="U29:W29"/>
    <mergeCell ref="U30:W30"/>
    <mergeCell ref="S24:T24"/>
    <mergeCell ref="S25:T25"/>
    <mergeCell ref="S26:T26"/>
    <mergeCell ref="S27:T27"/>
    <mergeCell ref="Q19:R19"/>
    <mergeCell ref="Q23:R23"/>
    <mergeCell ref="Q28:R28"/>
    <mergeCell ref="U14:W14"/>
    <mergeCell ref="X14:Z14"/>
    <mergeCell ref="X15:Z15"/>
    <mergeCell ref="X17:Z17"/>
    <mergeCell ref="U23:W23"/>
    <mergeCell ref="U24:W24"/>
    <mergeCell ref="U25:W25"/>
    <mergeCell ref="U26:W26"/>
    <mergeCell ref="U27:W27"/>
    <mergeCell ref="U15:W15"/>
    <mergeCell ref="U17:W17"/>
    <mergeCell ref="U16:W16"/>
    <mergeCell ref="U20:W20"/>
    <mergeCell ref="U21:W21"/>
    <mergeCell ref="U22:W22"/>
    <mergeCell ref="U19:W19"/>
    <mergeCell ref="S14:T14"/>
    <mergeCell ref="S15:T15"/>
    <mergeCell ref="S17:T17"/>
    <mergeCell ref="S16:T16"/>
    <mergeCell ref="S20:T20"/>
    <mergeCell ref="S21:T21"/>
    <mergeCell ref="S22:T22"/>
    <mergeCell ref="S19:T19"/>
    <mergeCell ref="S23:T23"/>
    <mergeCell ref="Q29:R29"/>
    <mergeCell ref="Q30:R30"/>
    <mergeCell ref="Q31:R31"/>
    <mergeCell ref="Q32:R32"/>
    <mergeCell ref="Q24:R24"/>
    <mergeCell ref="Q25:R25"/>
    <mergeCell ref="Q26:R26"/>
    <mergeCell ref="Q27:R27"/>
    <mergeCell ref="B27:C27"/>
    <mergeCell ref="B25:C25"/>
    <mergeCell ref="B28:C28"/>
    <mergeCell ref="B29:C29"/>
    <mergeCell ref="B30:C30"/>
    <mergeCell ref="B23:C23"/>
    <mergeCell ref="B24:C24"/>
    <mergeCell ref="B26:C26"/>
    <mergeCell ref="D29:P29"/>
    <mergeCell ref="D30:P30"/>
    <mergeCell ref="D25:P25"/>
    <mergeCell ref="D26:P26"/>
    <mergeCell ref="D27:P27"/>
    <mergeCell ref="D28:P28"/>
    <mergeCell ref="D23:P23"/>
    <mergeCell ref="D24:P24"/>
    <mergeCell ref="B6:AB7"/>
    <mergeCell ref="B10:D10"/>
    <mergeCell ref="S13:T13"/>
    <mergeCell ref="U13:W13"/>
    <mergeCell ref="X13:Z13"/>
    <mergeCell ref="E8:Q8"/>
    <mergeCell ref="E9:Q9"/>
    <mergeCell ref="E10:Q10"/>
    <mergeCell ref="D13:P13"/>
    <mergeCell ref="Q13:R13"/>
    <mergeCell ref="B13:C13"/>
    <mergeCell ref="B8:D8"/>
    <mergeCell ref="B9:D9"/>
    <mergeCell ref="T8:U8"/>
    <mergeCell ref="Y8:Z8"/>
    <mergeCell ref="T9:U9"/>
    <mergeCell ref="W8:X8"/>
    <mergeCell ref="B11:D11"/>
    <mergeCell ref="E11:Q11"/>
    <mergeCell ref="V9:Z9"/>
    <mergeCell ref="Q14:R14"/>
    <mergeCell ref="Q15:R15"/>
    <mergeCell ref="Q17:R17"/>
    <mergeCell ref="Q16:R16"/>
    <mergeCell ref="Q20:R20"/>
    <mergeCell ref="Q21:R21"/>
    <mergeCell ref="Q22:R22"/>
    <mergeCell ref="B16:C16"/>
    <mergeCell ref="B20:C20"/>
    <mergeCell ref="B21:C21"/>
    <mergeCell ref="B22:C22"/>
    <mergeCell ref="B19:C19"/>
    <mergeCell ref="B14:C14"/>
    <mergeCell ref="B15:C15"/>
    <mergeCell ref="B17:C17"/>
    <mergeCell ref="D14:P14"/>
    <mergeCell ref="D15:P15"/>
    <mergeCell ref="D17:P17"/>
    <mergeCell ref="D16:P16"/>
    <mergeCell ref="D20:P20"/>
    <mergeCell ref="D21:P21"/>
    <mergeCell ref="D22:P22"/>
    <mergeCell ref="D19:P19"/>
  </mergeCells>
  <phoneticPr fontId="2" type="noConversion"/>
  <pageMargins left="0.31496062992125984" right="0.31496062992125984" top="0.74803149606299213" bottom="0.74803149606299213" header="0.31496062992125984" footer="0.31496062992125984"/>
  <pageSetup scale="39" fitToHeight="3" orientation="portrait" horizontalDpi="300" verticalDpi="360" r:id="rId1"/>
  <headerFooter>
    <oddHeader>&amp;CLICITACION CLUB PROVIDENCIA</oddHeader>
    <oddFooter>&amp;CITEMIZADO TIPO AMPLIACION CAMERINES NUEVA PISCINA TEMPERADA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ITEMIZADO AMPLIAC CAMERINES CP</dc:title>
  <dc:subject>ITEMIZADO TIPO CP</dc:subject>
  <dc:creator>CLUB PROVIDENCIA</dc:creator>
  <cp:keywords>CLUB PROVIDENCIA</cp:keywords>
  <cp:lastModifiedBy>Maikol Castillo</cp:lastModifiedBy>
  <cp:lastPrinted>2023-07-04T20:58:44Z</cp:lastPrinted>
  <dcterms:created xsi:type="dcterms:W3CDTF">2015-02-27T18:29:28Z</dcterms:created>
  <dcterms:modified xsi:type="dcterms:W3CDTF">2023-09-11T17:52:43Z</dcterms:modified>
</cp:coreProperties>
</file>